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25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5" i="1" l="1"/>
  <c r="C29" i="1"/>
  <c r="B29" i="1"/>
  <c r="B31" i="1" s="1"/>
  <c r="F35" i="1"/>
  <c r="C31" i="1" l="1"/>
</calcChain>
</file>

<file path=xl/sharedStrings.xml><?xml version="1.0" encoding="utf-8"?>
<sst xmlns="http://schemas.openxmlformats.org/spreadsheetml/2006/main" count="59" uniqueCount="59">
  <si>
    <t>Varsinaisen toiminnot  tulot</t>
  </si>
  <si>
    <t>5000 Huvitulot</t>
  </si>
  <si>
    <t xml:space="preserve"> 5100 Sitsitulot</t>
  </si>
  <si>
    <t xml:space="preserve"> 5200 Biletulot</t>
  </si>
  <si>
    <t xml:space="preserve"> 5400 Kuoharitulot</t>
  </si>
  <si>
    <t>5013 SOPO</t>
  </si>
  <si>
    <t xml:space="preserve"> 5113 Liikuntatulot</t>
  </si>
  <si>
    <t xml:space="preserve"> 5313 Pilttitulot</t>
  </si>
  <si>
    <t xml:space="preserve"> 5513 Kulttuuritulot</t>
  </si>
  <si>
    <t xml:space="preserve"> 5713 Perinnetulot</t>
  </si>
  <si>
    <t>5070 Jäsenmaksut</t>
  </si>
  <si>
    <t>5041 Edustustulot</t>
  </si>
  <si>
    <t>5090 Korkotulot</t>
  </si>
  <si>
    <t>5040 Merkkitulot</t>
  </si>
  <si>
    <t xml:space="preserve"> 5011 Ekskursiotulot</t>
  </si>
  <si>
    <t xml:space="preserve"> 5020 Julkaisu- ja tiedotustulot</t>
  </si>
  <si>
    <t xml:space="preserve">   5120 Katalystitulot</t>
  </si>
  <si>
    <t xml:space="preserve"> 5030 Vaatetulot</t>
  </si>
  <si>
    <t xml:space="preserve"> 5050 Karkkitulot</t>
  </si>
  <si>
    <t xml:space="preserve"> 5080 ATK-tulot</t>
  </si>
  <si>
    <t xml:space="preserve"> 5022 Monistetulot</t>
  </si>
  <si>
    <t xml:space="preserve"> 5500 Vuosijuhlatulot</t>
  </si>
  <si>
    <t>Yht. Tulot</t>
  </si>
  <si>
    <t>Varsinaisen  toiminnan kulut</t>
  </si>
  <si>
    <t>6030 Huvikulut</t>
  </si>
  <si>
    <t xml:space="preserve"> 6100 Sitsikulut</t>
  </si>
  <si>
    <t xml:space="preserve"> 6200 Bilekulut</t>
  </si>
  <si>
    <t xml:space="preserve"> 6400 Kuoharikulut</t>
  </si>
  <si>
    <t>6013 SOPO</t>
  </si>
  <si>
    <t xml:space="preserve"> 6113 Liikuntakulut</t>
  </si>
  <si>
    <t xml:space="preserve"> 6313 Pilttikulut</t>
  </si>
  <si>
    <t xml:space="preserve"> 6413 Alkoholittomien tapahtumien kulut</t>
  </si>
  <si>
    <t xml:space="preserve"> 6513 Kulttuurikulut</t>
  </si>
  <si>
    <t xml:space="preserve"> 6713 Perinnekulut</t>
  </si>
  <si>
    <t>6213 Saunavuorokulut</t>
  </si>
  <si>
    <t>6037 Merkkikulut</t>
  </si>
  <si>
    <t>6025 Kahvikulut</t>
  </si>
  <si>
    <t>6033 Ekskursiokulut</t>
  </si>
  <si>
    <t>6035 Julkaisu- ja tiedotuskulut</t>
  </si>
  <si>
    <t>6036 Vaatekulut</t>
  </si>
  <si>
    <t>6037 Karkkikulut</t>
  </si>
  <si>
    <t>6039 Toimistokulut</t>
  </si>
  <si>
    <t>6040 Tarvikevaraston muutos</t>
  </si>
  <si>
    <t>6041 Edustuskulut</t>
  </si>
  <si>
    <t>6043 Palvelumaksut</t>
  </si>
  <si>
    <t>6045 Muut kulut</t>
  </si>
  <si>
    <t>6044 ATK-kulut</t>
  </si>
  <si>
    <t>6048 Monistekulut</t>
  </si>
  <si>
    <t>6500 Vuosijuhlakulut</t>
  </si>
  <si>
    <t>6800 Lahjoituskulut</t>
  </si>
  <si>
    <t>7000 Satunnaiset kulut</t>
  </si>
  <si>
    <t>Yht. kulut</t>
  </si>
  <si>
    <t>Varsinaisen toiminnan tuotto-/kulujäämä</t>
  </si>
  <si>
    <t>Avustukset</t>
  </si>
  <si>
    <t>8200 TYY:n avustus</t>
  </si>
  <si>
    <t>8210 Projektiavustukset</t>
  </si>
  <si>
    <t>Yht. Avustukset</t>
  </si>
  <si>
    <t>Tilikauden tulos</t>
  </si>
  <si>
    <t>Turun Yliopiston Kemistit TYK ry:n tilinpäätös vuodelle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</si>
</sst>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1" xfId="0" applyFont="1" applyBorder="1"/>
    <xf numFmtId="0" fontId="3" fillId="0" borderId="1" xfId="0" applyFont="1" applyBorder="1"/>
    <xf numFmtId="2" fontId="1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1" fillId="4" borderId="1" xfId="0" applyFont="1" applyFill="1" applyBorder="1"/>
    <xf numFmtId="2" fontId="1" fillId="3" borderId="1" xfId="0" applyNumberFormat="1" applyFont="1" applyFill="1" applyBorder="1" applyAlignment="1">
      <alignment horizontal="center" vertical="center"/>
    </xf>
    <xf numFmtId="0" fontId="0" fillId="0" borderId="2" xfId="0" applyBorder="1"/>
    <xf numFmtId="0" fontId="1" fillId="0" borderId="4" xfId="0" applyFont="1" applyBorder="1"/>
    <xf numFmtId="2" fontId="1" fillId="0" borderId="5" xfId="0" applyNumberFormat="1" applyFont="1" applyBorder="1"/>
    <xf numFmtId="0" fontId="1" fillId="0" borderId="6" xfId="0" applyFont="1" applyBorder="1"/>
    <xf numFmtId="0" fontId="0" fillId="0" borderId="7" xfId="0" applyBorder="1"/>
    <xf numFmtId="0" fontId="1" fillId="0" borderId="7" xfId="0" applyFont="1" applyBorder="1"/>
    <xf numFmtId="0" fontId="1" fillId="2" borderId="8" xfId="0" applyFont="1" applyFill="1" applyBorder="1"/>
    <xf numFmtId="0" fontId="0" fillId="0" borderId="7" xfId="0" applyFont="1" applyBorder="1"/>
    <xf numFmtId="0" fontId="1" fillId="2" borderId="13" xfId="0" applyFont="1" applyFill="1" applyBorder="1"/>
    <xf numFmtId="0" fontId="0" fillId="0" borderId="14" xfId="0" applyBorder="1"/>
    <xf numFmtId="2" fontId="1" fillId="3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1" fillId="2" borderId="3" xfId="0" applyNumberFormat="1" applyFont="1" applyFill="1" applyBorder="1" applyAlignment="1">
      <alignment horizontal="center" vertical="center"/>
    </xf>
    <xf numFmtId="0" fontId="0" fillId="5" borderId="18" xfId="0" applyFill="1" applyBorder="1"/>
    <xf numFmtId="0" fontId="1" fillId="5" borderId="18" xfId="0" applyFont="1" applyFill="1" applyBorder="1"/>
    <xf numFmtId="0" fontId="3" fillId="0" borderId="19" xfId="0" applyFont="1" applyBorder="1"/>
    <xf numFmtId="0" fontId="2" fillId="0" borderId="12" xfId="0" applyFont="1" applyBorder="1"/>
    <xf numFmtId="0" fontId="3" fillId="3" borderId="12" xfId="0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3" borderId="15" xfId="0" applyFont="1" applyFill="1" applyBorder="1"/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2" borderId="15" xfId="0" applyFont="1" applyFill="1" applyBorder="1"/>
    <xf numFmtId="2" fontId="4" fillId="2" borderId="16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5" fillId="0" borderId="0" xfId="0" applyFont="1"/>
    <xf numFmtId="2" fontId="1" fillId="4" borderId="1" xfId="0" applyNumberFormat="1" applyFont="1" applyFill="1" applyBorder="1" applyAlignment="1">
      <alignment horizontal="center" vertical="center"/>
    </xf>
    <xf numFmtId="0" fontId="0" fillId="4" borderId="7" xfId="0" applyFill="1" applyBorder="1"/>
    <xf numFmtId="0" fontId="1" fillId="4" borderId="8" xfId="0" applyFont="1" applyFill="1" applyBorder="1"/>
    <xf numFmtId="2" fontId="1" fillId="4" borderId="19" xfId="0" applyNumberFormat="1" applyFont="1" applyFill="1" applyBorder="1" applyAlignment="1">
      <alignment horizontal="center" vertical="center"/>
    </xf>
    <xf numFmtId="0" fontId="1" fillId="4" borderId="19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1800225</xdr:colOff>
      <xdr:row>0</xdr:row>
      <xdr:rowOff>38100</xdr:rowOff>
    </xdr:from>
    <xdr:to>
      <xdr:col>0</xdr:col>
      <xdr:colOff>2438400</xdr:colOff>
      <xdr:row>3</xdr:row>
      <xdr:rowOff>47625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8100"/>
          <a:ext cx="638175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tabSelected="1" workbookViewId="0">
      <selection activeCell="D40" sqref="D40"/>
    </sheetView>
  </sheetViews>
  <sheetFormatPr defaultRowHeight="15" x14ac:dyDescent="0.25"/>
  <cols>
    <col min="1" max="1" width="39.7109375" customWidth="1"/>
    <col min="2" max="2" width="13.140625" customWidth="1"/>
    <col min="3" max="3" width="11.85546875" customWidth="1"/>
    <col min="4" max="4" width="35.42578125" customWidth="1"/>
    <col min="5" max="5" width="11.85546875" customWidth="1"/>
    <col min="6" max="6" width="10.5703125" customWidth="1"/>
  </cols>
  <sheetData>
    <row r="2" spans="1:6" ht="20.25" x14ac:dyDescent="0.3">
      <c r="B2" s="37" t="s">
        <v>58</v>
      </c>
    </row>
    <row r="4" spans="1:6" ht="15.75" thickBot="1" x14ac:dyDescent="0.3"/>
    <row r="5" spans="1:6" ht="20.25" thickTop="1" thickBot="1" x14ac:dyDescent="0.35">
      <c r="A5" s="25" t="s">
        <v>0</v>
      </c>
      <c r="B5" s="27">
        <v>2015</v>
      </c>
      <c r="C5" s="27">
        <v>2014</v>
      </c>
      <c r="D5" s="25" t="s">
        <v>23</v>
      </c>
      <c r="E5" s="26">
        <v>2015</v>
      </c>
      <c r="F5" s="26">
        <v>2014</v>
      </c>
    </row>
    <row r="6" spans="1:6" ht="16.5" thickTop="1" x14ac:dyDescent="0.25">
      <c r="A6" s="24" t="s">
        <v>1</v>
      </c>
      <c r="B6" s="41"/>
      <c r="C6" s="41"/>
      <c r="D6" s="24" t="s">
        <v>24</v>
      </c>
      <c r="E6" s="42"/>
      <c r="F6" s="42"/>
    </row>
    <row r="7" spans="1:6" x14ac:dyDescent="0.25">
      <c r="A7" s="1" t="s">
        <v>2</v>
      </c>
      <c r="B7" s="5">
        <v>1772.05</v>
      </c>
      <c r="C7" s="5">
        <v>3835.86</v>
      </c>
      <c r="D7" s="3" t="s">
        <v>25</v>
      </c>
      <c r="E7" s="8">
        <v>2648.86</v>
      </c>
      <c r="F7" s="8">
        <v>3113.11</v>
      </c>
    </row>
    <row r="8" spans="1:6" x14ac:dyDescent="0.25">
      <c r="A8" s="1" t="s">
        <v>3</v>
      </c>
      <c r="B8" s="5">
        <v>4543.8</v>
      </c>
      <c r="C8" s="5">
        <v>7217.11</v>
      </c>
      <c r="D8" s="1" t="s">
        <v>26</v>
      </c>
      <c r="E8" s="8">
        <v>1527.11</v>
      </c>
      <c r="F8" s="8">
        <v>2066.5500000000002</v>
      </c>
    </row>
    <row r="9" spans="1:6" x14ac:dyDescent="0.25">
      <c r="A9" s="1" t="s">
        <v>4</v>
      </c>
      <c r="B9" s="5">
        <v>0</v>
      </c>
      <c r="C9" s="5">
        <v>0</v>
      </c>
      <c r="D9" s="3" t="s">
        <v>27</v>
      </c>
      <c r="E9" s="8">
        <v>0</v>
      </c>
      <c r="F9" s="8">
        <v>2351.7800000000002</v>
      </c>
    </row>
    <row r="10" spans="1:6" x14ac:dyDescent="0.25">
      <c r="A10" s="6"/>
      <c r="B10" s="38"/>
      <c r="C10" s="38"/>
      <c r="D10" s="6"/>
      <c r="E10" s="38"/>
      <c r="F10" s="38"/>
    </row>
    <row r="11" spans="1:6" ht="15.75" x14ac:dyDescent="0.25">
      <c r="A11" s="4" t="s">
        <v>5</v>
      </c>
      <c r="B11" s="38"/>
      <c r="C11" s="38"/>
      <c r="D11" s="4" t="s">
        <v>28</v>
      </c>
      <c r="E11" s="38"/>
      <c r="F11" s="38"/>
    </row>
    <row r="12" spans="1:6" x14ac:dyDescent="0.25">
      <c r="A12" s="1" t="s">
        <v>6</v>
      </c>
      <c r="B12" s="5">
        <v>200</v>
      </c>
      <c r="C12" s="5">
        <v>0</v>
      </c>
      <c r="D12" s="1" t="s">
        <v>29</v>
      </c>
      <c r="E12" s="8">
        <v>1010</v>
      </c>
      <c r="F12" s="8">
        <v>66.680000000000007</v>
      </c>
    </row>
    <row r="13" spans="1:6" x14ac:dyDescent="0.25">
      <c r="A13" s="1" t="s">
        <v>7</v>
      </c>
      <c r="B13" s="5">
        <v>124.1</v>
      </c>
      <c r="C13" s="5">
        <v>0</v>
      </c>
      <c r="D13" s="1" t="s">
        <v>30</v>
      </c>
      <c r="E13" s="8">
        <v>215.33</v>
      </c>
      <c r="F13" s="8">
        <v>69.28</v>
      </c>
    </row>
    <row r="14" spans="1:6" x14ac:dyDescent="0.25">
      <c r="A14" s="1" t="s">
        <v>8</v>
      </c>
      <c r="B14" s="5">
        <v>0</v>
      </c>
      <c r="C14" s="5">
        <v>0</v>
      </c>
      <c r="D14" s="1" t="s">
        <v>31</v>
      </c>
      <c r="E14" s="8">
        <v>15.15</v>
      </c>
      <c r="F14" s="8">
        <v>127.81</v>
      </c>
    </row>
    <row r="15" spans="1:6" x14ac:dyDescent="0.25">
      <c r="A15" s="1" t="s">
        <v>9</v>
      </c>
      <c r="B15" s="5">
        <v>380</v>
      </c>
      <c r="C15" s="5">
        <v>390</v>
      </c>
      <c r="D15" s="1" t="s">
        <v>32</v>
      </c>
      <c r="E15" s="8">
        <v>0</v>
      </c>
      <c r="F15" s="8">
        <v>155</v>
      </c>
    </row>
    <row r="16" spans="1:6" x14ac:dyDescent="0.25">
      <c r="A16" s="1" t="s">
        <v>10</v>
      </c>
      <c r="B16" s="5">
        <v>1210</v>
      </c>
      <c r="C16" s="5">
        <v>1040</v>
      </c>
      <c r="D16" s="1" t="s">
        <v>33</v>
      </c>
      <c r="E16" s="8">
        <v>1075.5999999999999</v>
      </c>
      <c r="F16" s="8">
        <v>478.18</v>
      </c>
    </row>
    <row r="17" spans="1:6" x14ac:dyDescent="0.25">
      <c r="A17" s="6"/>
      <c r="B17" s="38"/>
      <c r="C17" s="38"/>
      <c r="D17" s="1" t="s">
        <v>34</v>
      </c>
      <c r="E17" s="8">
        <v>0</v>
      </c>
      <c r="F17" s="8">
        <v>85</v>
      </c>
    </row>
    <row r="18" spans="1:6" x14ac:dyDescent="0.25">
      <c r="A18" s="1" t="s">
        <v>11</v>
      </c>
      <c r="B18" s="5">
        <v>783.27</v>
      </c>
      <c r="C18" s="5">
        <v>100</v>
      </c>
      <c r="D18" s="6"/>
      <c r="E18" s="38"/>
      <c r="F18" s="38"/>
    </row>
    <row r="19" spans="1:6" x14ac:dyDescent="0.25">
      <c r="A19" s="1" t="s">
        <v>12</v>
      </c>
      <c r="B19" s="5">
        <v>0</v>
      </c>
      <c r="C19" s="5">
        <v>3.35</v>
      </c>
      <c r="D19" s="1" t="s">
        <v>35</v>
      </c>
      <c r="E19" s="8">
        <v>667.4</v>
      </c>
      <c r="F19" s="8">
        <v>1295.9000000000001</v>
      </c>
    </row>
    <row r="20" spans="1:6" x14ac:dyDescent="0.25">
      <c r="A20" s="1" t="s">
        <v>13</v>
      </c>
      <c r="B20" s="5">
        <v>485.5</v>
      </c>
      <c r="C20" s="5">
        <v>421.5</v>
      </c>
      <c r="D20" s="1" t="s">
        <v>36</v>
      </c>
      <c r="E20" s="8">
        <v>403.52</v>
      </c>
      <c r="F20" s="8">
        <v>467.64</v>
      </c>
    </row>
    <row r="21" spans="1:6" x14ac:dyDescent="0.25">
      <c r="A21" s="1" t="s">
        <v>14</v>
      </c>
      <c r="B21" s="5">
        <v>2244.64</v>
      </c>
      <c r="C21" s="5">
        <v>0</v>
      </c>
      <c r="D21" s="1" t="s">
        <v>37</v>
      </c>
      <c r="E21" s="8">
        <v>2261.02</v>
      </c>
      <c r="F21" s="8">
        <v>0</v>
      </c>
    </row>
    <row r="22" spans="1:6" x14ac:dyDescent="0.25">
      <c r="A22" s="1" t="s">
        <v>15</v>
      </c>
      <c r="B22" s="5">
        <v>75</v>
      </c>
      <c r="C22" s="5">
        <v>299</v>
      </c>
      <c r="D22" s="1" t="s">
        <v>38</v>
      </c>
      <c r="E22" s="8">
        <v>486.23</v>
      </c>
      <c r="F22" s="8">
        <v>500</v>
      </c>
    </row>
    <row r="23" spans="1:6" x14ac:dyDescent="0.25">
      <c r="A23" s="1" t="s">
        <v>16</v>
      </c>
      <c r="B23" s="5">
        <v>396</v>
      </c>
      <c r="C23" s="5">
        <v>39</v>
      </c>
      <c r="D23" s="1" t="s">
        <v>39</v>
      </c>
      <c r="E23" s="8">
        <v>9785.39</v>
      </c>
      <c r="F23" s="8">
        <v>7979.67</v>
      </c>
    </row>
    <row r="24" spans="1:6" x14ac:dyDescent="0.25">
      <c r="A24" s="1" t="s">
        <v>17</v>
      </c>
      <c r="B24" s="5">
        <v>6902</v>
      </c>
      <c r="C24" s="5">
        <v>6773.2</v>
      </c>
      <c r="D24" s="1" t="s">
        <v>40</v>
      </c>
      <c r="E24" s="8">
        <v>146.94999999999999</v>
      </c>
      <c r="F24" s="8">
        <v>294.5</v>
      </c>
    </row>
    <row r="25" spans="1:6" x14ac:dyDescent="0.25">
      <c r="A25" s="1" t="s">
        <v>18</v>
      </c>
      <c r="B25" s="5">
        <v>64.23</v>
      </c>
      <c r="C25" s="5">
        <v>142.16999999999999</v>
      </c>
      <c r="D25" s="1" t="s">
        <v>41</v>
      </c>
      <c r="E25" s="8">
        <v>705.04</v>
      </c>
      <c r="F25" s="8">
        <v>511.15</v>
      </c>
    </row>
    <row r="26" spans="1:6" x14ac:dyDescent="0.25">
      <c r="A26" s="1" t="s">
        <v>19</v>
      </c>
      <c r="B26" s="5">
        <v>0</v>
      </c>
      <c r="C26" s="5">
        <v>0</v>
      </c>
      <c r="D26" s="1" t="s">
        <v>42</v>
      </c>
      <c r="E26" s="8">
        <v>0</v>
      </c>
      <c r="F26" s="8">
        <v>0</v>
      </c>
    </row>
    <row r="27" spans="1:6" x14ac:dyDescent="0.25">
      <c r="A27" s="1" t="s">
        <v>20</v>
      </c>
      <c r="B27" s="5">
        <v>1062.5</v>
      </c>
      <c r="C27" s="5">
        <v>1035</v>
      </c>
      <c r="D27" s="1" t="s">
        <v>43</v>
      </c>
      <c r="E27" s="8">
        <v>989.87</v>
      </c>
      <c r="F27" s="8">
        <v>580.76</v>
      </c>
    </row>
    <row r="28" spans="1:6" ht="15.75" thickBot="1" x14ac:dyDescent="0.3">
      <c r="A28" s="20" t="s">
        <v>21</v>
      </c>
      <c r="B28" s="21">
        <v>15455</v>
      </c>
      <c r="C28" s="21">
        <v>4400</v>
      </c>
      <c r="D28" s="1" t="s">
        <v>44</v>
      </c>
      <c r="E28" s="8">
        <v>283.52</v>
      </c>
      <c r="F28" s="8">
        <v>217</v>
      </c>
    </row>
    <row r="29" spans="1:6" ht="18.75" thickTop="1" thickBot="1" x14ac:dyDescent="0.35">
      <c r="A29" s="34" t="s">
        <v>22</v>
      </c>
      <c r="B29" s="35">
        <f>SUM(B7:B28)</f>
        <v>35698.089999999997</v>
      </c>
      <c r="C29" s="36">
        <f>SUM(C7:C28)</f>
        <v>25696.19</v>
      </c>
      <c r="D29" s="9" t="s">
        <v>45</v>
      </c>
      <c r="E29" s="8">
        <v>0</v>
      </c>
      <c r="F29" s="8">
        <v>0</v>
      </c>
    </row>
    <row r="30" spans="1:6" ht="16.5" thickTop="1" thickBot="1" x14ac:dyDescent="0.3">
      <c r="A30" s="22"/>
      <c r="B30" s="23"/>
      <c r="C30" s="23"/>
      <c r="D30" s="1" t="s">
        <v>46</v>
      </c>
      <c r="E30" s="8">
        <v>310</v>
      </c>
      <c r="F30" s="8">
        <v>59.62</v>
      </c>
    </row>
    <row r="31" spans="1:6" x14ac:dyDescent="0.25">
      <c r="A31" s="10" t="s">
        <v>52</v>
      </c>
      <c r="B31" s="11">
        <f>(B29-E35)</f>
        <v>-9567.570000000007</v>
      </c>
      <c r="C31" s="12">
        <f>SUM(C29,-F35)</f>
        <v>4339.260000000002</v>
      </c>
      <c r="D31" s="9" t="s">
        <v>47</v>
      </c>
      <c r="E31" s="8">
        <v>1009.05</v>
      </c>
      <c r="F31" s="8">
        <v>876.35</v>
      </c>
    </row>
    <row r="32" spans="1:6" x14ac:dyDescent="0.25">
      <c r="A32" s="39"/>
      <c r="B32" s="7"/>
      <c r="C32" s="40"/>
      <c r="D32" s="9" t="s">
        <v>48</v>
      </c>
      <c r="E32" s="8">
        <v>21725.62</v>
      </c>
      <c r="F32" s="8">
        <v>0</v>
      </c>
    </row>
    <row r="33" spans="1:6" x14ac:dyDescent="0.25">
      <c r="A33" s="14" t="s">
        <v>53</v>
      </c>
      <c r="B33" s="7"/>
      <c r="C33" s="40"/>
      <c r="D33" s="9" t="s">
        <v>49</v>
      </c>
      <c r="E33" s="8">
        <v>0</v>
      </c>
      <c r="F33" s="8">
        <v>0</v>
      </c>
    </row>
    <row r="34" spans="1:6" ht="15.75" thickBot="1" x14ac:dyDescent="0.3">
      <c r="A34" s="13" t="s">
        <v>54</v>
      </c>
      <c r="B34" s="2">
        <v>200</v>
      </c>
      <c r="C34" s="15">
        <v>696.36</v>
      </c>
      <c r="D34" s="18" t="s">
        <v>50</v>
      </c>
      <c r="E34" s="19">
        <v>0</v>
      </c>
      <c r="F34" s="19">
        <v>60.95</v>
      </c>
    </row>
    <row r="35" spans="1:6" ht="18.75" thickTop="1" thickBot="1" x14ac:dyDescent="0.35">
      <c r="A35" s="16" t="s">
        <v>55</v>
      </c>
      <c r="B35" s="2">
        <v>0</v>
      </c>
      <c r="C35" s="17">
        <v>0</v>
      </c>
      <c r="D35" s="31" t="s">
        <v>51</v>
      </c>
      <c r="E35" s="32">
        <f>SUM(E7:E34)</f>
        <v>45265.66</v>
      </c>
      <c r="F35" s="33">
        <f>SUM(F7:F34)</f>
        <v>21356.929999999997</v>
      </c>
    </row>
    <row r="36" spans="1:6" ht="15.75" thickTop="1" x14ac:dyDescent="0.25">
      <c r="A36" s="14" t="s">
        <v>56</v>
      </c>
      <c r="B36" s="2">
        <v>200</v>
      </c>
      <c r="C36" s="15">
        <v>696.36</v>
      </c>
    </row>
    <row r="37" spans="1:6" x14ac:dyDescent="0.25">
      <c r="A37" s="39"/>
      <c r="B37" s="7"/>
      <c r="C37" s="40"/>
    </row>
    <row r="38" spans="1:6" ht="18" thickBot="1" x14ac:dyDescent="0.35">
      <c r="A38" s="28" t="s">
        <v>57</v>
      </c>
      <c r="B38" s="29">
        <v>-9367.57</v>
      </c>
      <c r="C38" s="30">
        <v>7525.89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Turku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 Eskonen</dc:creator>
  <cp:lastModifiedBy>Ville Eskonen</cp:lastModifiedBy>
  <dcterms:created xsi:type="dcterms:W3CDTF">2009-10-07T13:10:23Z</dcterms:created>
  <dcterms:modified xsi:type="dcterms:W3CDTF">2016-02-09T12:43:55Z</dcterms:modified>
</cp:coreProperties>
</file>